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4525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E45" i="1" s="1"/>
  <c r="D41" i="1"/>
  <c r="E37" i="1"/>
  <c r="D37" i="1"/>
  <c r="D45" i="1" l="1"/>
  <c r="E34" i="1"/>
  <c r="E60" i="1" s="1"/>
  <c r="D34" i="1"/>
  <c r="D60" i="1" l="1"/>
</calcChain>
</file>

<file path=xl/sharedStrings.xml><?xml version="1.0" encoding="utf-8"?>
<sst xmlns="http://schemas.openxmlformats.org/spreadsheetml/2006/main" count="67" uniqueCount="57">
  <si>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</si>
  <si>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</si>
  <si>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</si>
  <si>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</si>
  <si>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</si>
  <si>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</si>
  <si>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</si>
  <si>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</si>
  <si>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</si>
  <si>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</si>
  <si>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</si>
  <si>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</si>
  <si>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</si>
  <si>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</si>
  <si>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</si>
  <si>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</si>
  <si>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</si>
  <si>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</si>
  <si>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</si>
  <si>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</si>
  <si>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</si>
  <si>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</si>
  <si>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</si>
  <si>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</si>
  <si>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</si>
  <si>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</si>
  <si>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</si>
  <si>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</si>
  <si>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</si>
  <si>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</si>
  <si>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</si>
  <si>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</si>
  <si>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</si>
  <si>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</si>
  <si>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</si>
  <si>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</si>
  <si>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</si>
  <si>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</si>
  <si>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</si>
  <si>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</si>
  <si>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</si>
  <si>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</si>
  <si>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</si>
  <si>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</si>
  <si>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</si>
  <si>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</si>
  <si>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</si>
  <si>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</si>
  <si>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</si>
  <si>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</si>
  <si>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</si>
  <si>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MANUEL DOBLADO, GTO.
ESTADO DE FLUJOS DE EFECTIVO
DEL 1 DE ENERO AL AL 31 DE DICIEMBRE DEL 2018</t>
  </si>
  <si>
    <t>“Bajo protesta de decir verdad declaramos que los Estados Financieros y sus notas, son razonablemente correctos y son responsabilidad del emisor”.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</si>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</sst>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10" xfId="0" applyBorder="1" applyAlignment="1" applyProtection="1">
      <alignment horizontal="left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topLeftCell="A49" zoomScaleNormal="100" workbookViewId="0">
      <selection activeCell="D72" sqref="D72:D73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199751670.75999999</v>
      </c>
      <c r="E5" s="11">
        <f>SUM(E6:E16)</f>
        <v>193776330.71000001</v>
      </c>
    </row>
    <row r="6" spans="1:5" x14ac:dyDescent="0.2">
      <c r="A6" s="28">
        <v>4110</v>
      </c>
      <c r="C6" s="5" t="s">
        <v>0</v>
      </c>
      <c r="D6" s="12">
        <v>6556141.8499999996</v>
      </c>
      <c r="E6" s="13">
        <v>6059936.1699999999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5734534.2199999997</v>
      </c>
      <c r="E9" s="13">
        <v>5186475.13</v>
      </c>
    </row>
    <row r="10" spans="1:5" x14ac:dyDescent="0.2">
      <c r="A10" s="28">
        <v>4150</v>
      </c>
      <c r="C10" s="5" t="s">
        <v>20</v>
      </c>
      <c r="D10" s="12">
        <v>1518462.65</v>
      </c>
      <c r="E10" s="13">
        <v>2166992.0299999998</v>
      </c>
    </row>
    <row r="11" spans="1:5" x14ac:dyDescent="0.2">
      <c r="A11" s="28">
        <v>4160</v>
      </c>
      <c r="C11" s="5" t="s">
        <v>21</v>
      </c>
      <c r="D11" s="12">
        <v>86446.59</v>
      </c>
      <c r="E11" s="13">
        <v>907359.8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185856085.44999999</v>
      </c>
      <c r="E14" s="13">
        <v>179455567.58000001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170015589.19999999</v>
      </c>
      <c r="E17" s="11">
        <f>SUM(E18:E33)</f>
        <v>118834407.99000002</v>
      </c>
    </row>
    <row r="18" spans="1:5" x14ac:dyDescent="0.2">
      <c r="A18" s="28">
        <v>5110</v>
      </c>
      <c r="C18" s="5" t="s">
        <v>27</v>
      </c>
      <c r="D18" s="12">
        <v>51861277.75</v>
      </c>
      <c r="E18" s="13">
        <v>48496262.100000001</v>
      </c>
    </row>
    <row r="19" spans="1:5" x14ac:dyDescent="0.2">
      <c r="A19" s="28">
        <v>5120</v>
      </c>
      <c r="C19" s="5" t="s">
        <v>28</v>
      </c>
      <c r="D19" s="12">
        <v>14193803.609999999</v>
      </c>
      <c r="E19" s="13">
        <v>5164395.78</v>
      </c>
    </row>
    <row r="20" spans="1:5" x14ac:dyDescent="0.2">
      <c r="A20" s="28">
        <v>5130</v>
      </c>
      <c r="C20" s="5" t="s">
        <v>29</v>
      </c>
      <c r="D20" s="12">
        <v>42766359</v>
      </c>
      <c r="E20" s="13">
        <v>24989007.079999998</v>
      </c>
    </row>
    <row r="21" spans="1:5" x14ac:dyDescent="0.2">
      <c r="A21" s="28">
        <v>5210</v>
      </c>
      <c r="C21" s="5" t="s">
        <v>30</v>
      </c>
      <c r="D21" s="12">
        <v>5258000</v>
      </c>
      <c r="E21" s="13">
        <v>5000000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140000</v>
      </c>
      <c r="E23" s="13">
        <v>379926.15</v>
      </c>
    </row>
    <row r="24" spans="1:5" x14ac:dyDescent="0.2">
      <c r="A24" s="28">
        <v>5240</v>
      </c>
      <c r="C24" s="5" t="s">
        <v>33</v>
      </c>
      <c r="D24" s="12">
        <v>49958729.990000002</v>
      </c>
      <c r="E24" s="13">
        <v>30327478.73</v>
      </c>
    </row>
    <row r="25" spans="1:5" x14ac:dyDescent="0.2">
      <c r="A25" s="28">
        <v>5250</v>
      </c>
      <c r="C25" s="5" t="s">
        <v>34</v>
      </c>
      <c r="D25" s="12">
        <v>181882.22</v>
      </c>
      <c r="E25" s="13">
        <v>228395.54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388320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5562580.1299999999</v>
      </c>
      <c r="E32" s="13">
        <v>3754257.77</v>
      </c>
    </row>
    <row r="33" spans="1:5" x14ac:dyDescent="0.2">
      <c r="A33" s="28" t="s">
        <v>48</v>
      </c>
      <c r="C33" s="5" t="s">
        <v>39</v>
      </c>
      <c r="D33" s="12">
        <v>92956.5</v>
      </c>
      <c r="E33" s="13">
        <v>106364.84</v>
      </c>
    </row>
    <row r="34" spans="1:5" x14ac:dyDescent="0.2">
      <c r="A34" s="27" t="s">
        <v>43</v>
      </c>
      <c r="C34" s="9"/>
      <c r="D34" s="10">
        <f>D5-D17</f>
        <v>29736081.560000002</v>
      </c>
      <c r="E34" s="11">
        <f>E5-E17</f>
        <v>74941922.719999984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221224.1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221224.1</v>
      </c>
    </row>
    <row r="41" spans="1:5" x14ac:dyDescent="0.2">
      <c r="A41" s="22"/>
      <c r="B41" s="19" t="s">
        <v>15</v>
      </c>
      <c r="C41" s="14"/>
      <c r="D41" s="10">
        <f>SUM(D42:D44)</f>
        <v>1342035.19</v>
      </c>
      <c r="E41" s="11">
        <f>SUM(E42:E44)</f>
        <v>57630459.009999998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50365417.640000001</v>
      </c>
    </row>
    <row r="43" spans="1:5" x14ac:dyDescent="0.2">
      <c r="A43" s="28" t="s">
        <v>47</v>
      </c>
      <c r="C43" s="5" t="s">
        <v>41</v>
      </c>
      <c r="D43" s="12">
        <v>1342035.19</v>
      </c>
      <c r="E43" s="13">
        <v>7265041.3700000001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-1342035.19</v>
      </c>
      <c r="E45" s="11">
        <f>E37-E41</f>
        <v>-57409234.909999996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92545910.280000001</v>
      </c>
      <c r="E48" s="11">
        <f>SUM(E49+E52)</f>
        <v>5571127.9100000001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12000000</v>
      </c>
      <c r="E50" s="13">
        <v>-595360</v>
      </c>
    </row>
    <row r="51" spans="1:5" x14ac:dyDescent="0.2">
      <c r="A51" s="28">
        <v>2234</v>
      </c>
      <c r="C51" s="1" t="s">
        <v>7</v>
      </c>
      <c r="D51" s="12">
        <v>-12000000</v>
      </c>
      <c r="E51" s="13">
        <v>595360</v>
      </c>
    </row>
    <row r="52" spans="1:5" x14ac:dyDescent="0.2">
      <c r="A52" s="22"/>
      <c r="C52" s="5" t="s">
        <v>44</v>
      </c>
      <c r="D52" s="12">
        <v>92545910.280000001</v>
      </c>
      <c r="E52" s="13">
        <v>5571127.9100000001</v>
      </c>
    </row>
    <row r="53" spans="1:5" x14ac:dyDescent="0.2">
      <c r="A53" s="22"/>
      <c r="B53" s="19" t="s">
        <v>15</v>
      </c>
      <c r="C53" s="14"/>
      <c r="D53" s="10">
        <f>SUM(D54+D57)</f>
        <v>591220.94999999995</v>
      </c>
      <c r="E53" s="11">
        <f>SUM(E54+E57)</f>
        <v>2465778.56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591220.94999999995</v>
      </c>
      <c r="E57" s="13">
        <v>2465778.56</v>
      </c>
    </row>
    <row r="58" spans="1:5" x14ac:dyDescent="0.2">
      <c r="A58" s="27" t="s">
        <v>17</v>
      </c>
      <c r="C58" s="9"/>
      <c r="D58" s="10">
        <f>D48-D53</f>
        <v>91954689.329999998</v>
      </c>
      <c r="E58" s="11">
        <f>E48-E53</f>
        <v>3105349.35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120348735.7</v>
      </c>
      <c r="E60" s="11">
        <f>E58+E45+E34</f>
        <v>20638037.159999989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52948483.090000004</v>
      </c>
      <c r="E62" s="11">
        <v>33127030.030000001</v>
      </c>
    </row>
    <row r="63" spans="1:5" x14ac:dyDescent="0.2">
      <c r="A63" s="27" t="s">
        <v>46</v>
      </c>
      <c r="C63" s="9"/>
      <c r="D63" s="10">
        <v>44529025.450000003</v>
      </c>
      <c r="E63" s="11">
        <v>52948483.090000004</v>
      </c>
    </row>
    <row r="64" spans="1:5" x14ac:dyDescent="0.2">
      <c r="A64" s="25"/>
      <c r="B64" s="20"/>
      <c r="C64" s="21"/>
      <c r="D64" s="21"/>
      <c r="E64" s="26"/>
    </row>
    <row r="65" spans="1:6" x14ac:dyDescent="0.2">
      <c r="A65" s="35" t="s">
        <v>52</v>
      </c>
      <c r="B65" s="35"/>
      <c r="C65" s="35"/>
      <c r="D65" s="35"/>
      <c r="E65" s="35"/>
      <c r="F65" s="35"/>
    </row>
    <row r="72" spans="1:6" ht="12.75" x14ac:dyDescent="0.2">
      <c r="B72" s="34" t="s">
        <v>53</v>
      </c>
      <c r="D72" s="34" t="s">
        <v>55</v>
      </c>
    </row>
    <row r="73" spans="1:6" ht="12.75" x14ac:dyDescent="0.2">
      <c r="B73" s="34" t="s">
        <v>54</v>
      </c>
      <c r="D73" s="34" t="s">
        <v>56</v>
      </c>
    </row>
  </sheetData>
  <sheetProtection formatCells="0" formatColumns="0" formatRows="0" autoFilter="0"/>
  <mergeCells count="3">
    <mergeCell ref="A1:E1"/>
    <mergeCell ref="A2:C2"/>
    <mergeCell ref="A65:F65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2017-03-02T18:57:17Z</cp:lastPrinted>
  <dcterms:created xsi:type="dcterms:W3CDTF">2012-12-11T20:31:36Z</dcterms:created>
  <dcterms:modified xsi:type="dcterms:W3CDTF">2019-02-28T17:10:58Z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